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ΔΙΕΥΘΥΝΣΗΣ Δ.Ε. ΗΛΕΙΑΣ_Μορι (2)" sheetId="1" r:id="rId1"/>
  </sheets>
  <definedNames>
    <definedName name="_xlnm._FilterDatabase" localSheetId="0" hidden="1">'ΔΙΕΥΘΥΝΣΗΣ Δ.Ε. ΗΛΕΙΑΣ_Μορι (2)'!$A$1:$BP$5</definedName>
  </definedNames>
  <calcPr calcId="125725"/>
</workbook>
</file>

<file path=xl/calcChain.xml><?xml version="1.0" encoding="utf-8"?>
<calcChain xmlns="http://schemas.openxmlformats.org/spreadsheetml/2006/main">
  <c r="AZ5" i="1"/>
  <c r="AJ5"/>
  <c r="AC5"/>
  <c r="T5"/>
  <c r="J5"/>
  <c r="I5" s="1"/>
  <c r="H5" s="1"/>
</calcChain>
</file>

<file path=xl/sharedStrings.xml><?xml version="1.0" encoding="utf-8"?>
<sst xmlns="http://schemas.openxmlformats.org/spreadsheetml/2006/main" count="137" uniqueCount="137">
  <si>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</si>
  <si>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</si>
  <si>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</si>
  <si>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</si>
  <si>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</si>
  <si>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</si>
  <si>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</si>
  <si>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</si>
  <si>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</si>
  <si>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</si>
  <si>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</si>
  <si>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</si>
  <si>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</si>
  <si>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</si>
  <si>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</si>
  <si>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</si>
  <si>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</si>
  <si>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</si>
  <si>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</si>
  <si>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</si>
  <si>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</si>
  <si>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</si>
  <si>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</si>
  <si>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</si>
  <si>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</si>
  <si>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</si>
  <si>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</si>
  <si>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</si>
  <si>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</si>
  <si>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</si>
  <si>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</si>
  <si>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</si>
  <si>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</si>
  <si>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</si>
  <si>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</si>
  <si>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</si>
  <si>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</si>
  <si>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</si>
  <si>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</si>
  <si>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</si>
  <si>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</si>
  <si>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</si>
  <si>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</si>
  <si>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</si>
  <si>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</si>
  <si>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</si>
  <si>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</si>
  <si>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</si>
  <si>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</si>
  <si>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</si>
  <si>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</si>
  <si>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</si>
  <si>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</si>
  <si>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</si>
  <si>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</si>
  <si>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</si>
  <si>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</si>
  <si>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</si>
  <si>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</si>
  <si>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</si>
  <si>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</si>
  <si>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</si>
  <si>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</si>
  <si>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</si>
  <si>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</si>
  <si>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</si>
  <si>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</si>
  <si>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</si>
  <si>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</si>
  <si>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</si>
  <si>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</si>
  <si>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</si>
  <si>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</si>
  <si>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</si>
  <si>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</si>
  <si>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</si>
  <si>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</si>
  <si>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</si>
  <si>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</si>
  <si>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</si>
  <si>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</si>
  <si>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</si>
  <si>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</si>
  <si>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</si>
  <si>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</si>
  <si>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</si>
  <si>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</si>
  <si>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</si>
  <si>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</si>
  <si>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</si>
  <si>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</si>
  <si>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</si>
  <si>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</si>
  <si>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</si>
  <si>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</si>
  <si>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</si>
  <si>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</si>
  <si>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</si>
  <si>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</si>
  <si>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</si>
  <si>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</si>
  <si>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</si>
  <si>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</si>
  <si>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</si>
  <si>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</si>
  <si>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</si>
  <si>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</si>
  <si>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</si>
  <si>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</si>
  <si>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</si>
  <si>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</si>
  <si>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</si>
  <si>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</si>
  <si>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</si>
  <si>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</si>
  <si>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</si>
  <si>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</si>
  <si>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</si>
  <si>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</si>
  <si>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</si>
  <si>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</si>
  <si>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</si>
  <si>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</si>
  <si>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</si>
  <si>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</si>
  <si>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</si>
  <si>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</si>
  <si>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</si>
  <si>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</si>
  <si>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</si>
  <si>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</si>
  <si>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7843/13-7-2023</t>
  </si>
  <si>
    <t>ΚΟΥΡΕΝΤΗΣ ΕΠΑΜΕΙΝΩΝΔΑΣ</t>
  </si>
  <si>
    <t>ΠΕ04.02</t>
  </si>
  <si>
    <t>Β/ΘΜΙΑ</t>
  </si>
  <si>
    <t>ΔΙΕΥΘΥΝΣΗΣ Δ.Ε. ΗΛΕΙΑΣ</t>
  </si>
  <si>
    <t>ΠΡΟΘΕΣΜΙΑ ΥΠΟΒΟΛΗΣ ΕΝΣΤΑΣΕΩΝ ΜΕΧΡΙ ΤΗΝ ΤΕΤΑΡΤΗ 30/8/2023 και ώρα 10:00 π.μ</t>
  </si>
</sst>
</file>

<file path=xl/styles.xml><?xml version="1.0" encoding="utf-8"?>
<styleSheet xmlns="http://schemas.openxmlformats.org/spreadsheetml/2006/main">
  <numFmts count="5">
    <numFmt numFmtId="164" formatCode="#,##0.0000;;"/>
    <numFmt numFmtId="165" formatCode="#,##0.000;;"/>
    <numFmt numFmtId="166" formatCode="#"/>
    <numFmt numFmtId="167" formatCode="#,##0.0;;"/>
    <numFmt numFmtId="168" formatCode="#,##0.00;;"/>
  </numFmts>
  <fonts count="4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  <font>
      <b/>
      <sz val="14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 applyAlignment="1" applyProtection="1">
      <alignment horizontal="center" vertical="center" wrapText="1"/>
    </xf>
    <xf numFmtId="0" fontId="0" fillId="0" borderId="0" xfId="0" applyProtection="1"/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5" xfId="0" applyBorder="1" applyProtection="1"/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166" fontId="0" fillId="0" borderId="5" xfId="0" applyNumberFormat="1" applyBorder="1" applyAlignment="1" applyProtection="1">
      <alignment horizontal="center"/>
    </xf>
    <xf numFmtId="167" fontId="0" fillId="0" borderId="5" xfId="0" applyNumberFormat="1" applyBorder="1" applyAlignment="1" applyProtection="1">
      <alignment horizontal="center"/>
    </xf>
    <xf numFmtId="168" fontId="0" fillId="0" borderId="5" xfId="0" applyNumberFormat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Protection="1"/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BP8"/>
  <sheetViews>
    <sheetView tabSelected="1" workbookViewId="0">
      <selection activeCell="G20" sqref="G20"/>
    </sheetView>
  </sheetViews>
  <sheetFormatPr defaultRowHeight="15"/>
  <cols>
    <col min="1" max="1" width="4.85546875" style="2" customWidth="1"/>
    <col min="2" max="3" width="14.85546875" style="2" customWidth="1"/>
    <col min="4" max="4" width="27" style="2" customWidth="1"/>
    <col min="5" max="5" width="12.85546875" style="2" customWidth="1"/>
    <col min="6" max="6" width="14.42578125" style="2" customWidth="1"/>
    <col min="7" max="7" width="23.42578125" style="2" customWidth="1"/>
    <col min="8" max="8" width="11.5703125" style="2" customWidth="1"/>
    <col min="9" max="9" width="17.140625" style="2" customWidth="1"/>
    <col min="10" max="10" width="11.5703125" style="2" customWidth="1"/>
    <col min="11" max="11" width="15" style="2" customWidth="1"/>
    <col min="12" max="12" width="15.28515625" style="2" customWidth="1"/>
    <col min="13" max="13" width="15.85546875" style="2" customWidth="1"/>
    <col min="14" max="14" width="15.42578125" style="2" customWidth="1"/>
    <col min="15" max="15" width="17" style="2" customWidth="1"/>
    <col min="16" max="16" width="13.5703125" style="2" customWidth="1"/>
    <col min="17" max="17" width="15.42578125" style="2" customWidth="1"/>
    <col min="18" max="19" width="12.85546875" style="2" customWidth="1"/>
    <col min="20" max="20" width="17.5703125" style="2" customWidth="1"/>
    <col min="21" max="21" width="13.140625" style="2" customWidth="1"/>
    <col min="22" max="22" width="13.42578125" style="2" customWidth="1"/>
    <col min="23" max="23" width="13.140625" style="2" customWidth="1"/>
    <col min="24" max="24" width="12.5703125" style="2" customWidth="1"/>
    <col min="25" max="25" width="15.85546875" style="2" customWidth="1"/>
    <col min="26" max="27" width="12.140625" style="2" customWidth="1"/>
    <col min="28" max="28" width="12" style="2" customWidth="1"/>
    <col min="29" max="29" width="14.42578125" style="2" customWidth="1"/>
    <col min="30" max="30" width="11.140625" style="2" customWidth="1"/>
    <col min="31" max="31" width="12.140625" style="2" customWidth="1"/>
    <col min="32" max="32" width="11.7109375" style="2" customWidth="1"/>
    <col min="33" max="33" width="11.85546875" style="2" customWidth="1"/>
    <col min="34" max="34" width="10.42578125" style="2" customWidth="1"/>
    <col min="35" max="35" width="11.7109375" style="2" customWidth="1"/>
    <col min="36" max="36" width="13.28515625" style="2" customWidth="1"/>
    <col min="37" max="37" width="17" style="2" customWidth="1"/>
    <col min="38" max="38" width="10.85546875" style="2" customWidth="1"/>
    <col min="39" max="39" width="13.85546875" style="2" customWidth="1"/>
    <col min="40" max="40" width="11.7109375" style="2" customWidth="1"/>
    <col min="41" max="41" width="13.140625" style="2" customWidth="1"/>
    <col min="42" max="42" width="13.28515625" style="2" customWidth="1"/>
    <col min="43" max="43" width="13.42578125" style="2" customWidth="1"/>
    <col min="44" max="44" width="12.85546875" style="2" customWidth="1"/>
    <col min="45" max="45" width="12.7109375" style="2" customWidth="1"/>
    <col min="46" max="46" width="15.28515625" style="2" customWidth="1"/>
    <col min="47" max="47" width="16.42578125" style="2" customWidth="1"/>
    <col min="48" max="48" width="9.42578125" style="2" customWidth="1"/>
    <col min="49" max="49" width="13.85546875" style="2" customWidth="1"/>
    <col min="50" max="50" width="14.140625" style="2" customWidth="1"/>
    <col min="51" max="51" width="14.42578125" style="2" customWidth="1"/>
    <col min="52" max="52" width="16.5703125" style="2" customWidth="1"/>
    <col min="53" max="53" width="10.5703125" style="2" customWidth="1"/>
    <col min="54" max="54" width="14" style="2" customWidth="1"/>
    <col min="55" max="55" width="14.5703125" style="2" customWidth="1"/>
    <col min="56" max="56" width="15.42578125" style="2" customWidth="1"/>
    <col min="57" max="57" width="16.28515625" style="2" customWidth="1"/>
    <col min="58" max="58" width="15.85546875" style="2" customWidth="1"/>
    <col min="59" max="59" width="7.5703125" style="2" customWidth="1"/>
    <col min="60" max="60" width="13.140625" style="2" customWidth="1"/>
    <col min="61" max="61" width="17.7109375" style="2" customWidth="1"/>
    <col min="62" max="62" width="16.28515625" style="2" customWidth="1"/>
    <col min="63" max="63" width="15.7109375" style="2" customWidth="1"/>
    <col min="64" max="64" width="18.42578125" style="2" customWidth="1"/>
    <col min="65" max="65" width="25" style="2" customWidth="1"/>
    <col min="66" max="66" width="17.28515625" style="2" customWidth="1"/>
    <col min="67" max="67" width="13" style="2" customWidth="1"/>
    <col min="68" max="68" width="12.140625" style="2" customWidth="1"/>
    <col min="69" max="16384" width="9.140625" style="2"/>
  </cols>
  <sheetData>
    <row r="1" spans="1:68" ht="130.15" customHeight="1">
      <c r="A1" s="24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9" t="s">
        <v>8</v>
      </c>
      <c r="J1" s="31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31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31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31" t="s">
        <v>35</v>
      </c>
      <c r="AK1" s="22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2" t="s">
        <v>47</v>
      </c>
      <c r="AW1" s="26" t="s">
        <v>48</v>
      </c>
      <c r="AX1" s="26" t="s">
        <v>49</v>
      </c>
      <c r="AY1" s="31" t="s">
        <v>50</v>
      </c>
      <c r="AZ1" s="29" t="s">
        <v>51</v>
      </c>
      <c r="BA1" s="35" t="s">
        <v>52</v>
      </c>
      <c r="BB1" s="33" t="s">
        <v>53</v>
      </c>
      <c r="BC1" s="26" t="s">
        <v>54</v>
      </c>
      <c r="BD1" s="26" t="s">
        <v>55</v>
      </c>
      <c r="BE1" s="33" t="s">
        <v>56</v>
      </c>
      <c r="BF1" s="33" t="s">
        <v>57</v>
      </c>
      <c r="BG1" s="26" t="s">
        <v>58</v>
      </c>
      <c r="BH1" s="26" t="s">
        <v>59</v>
      </c>
      <c r="BI1" s="31" t="s">
        <v>60</v>
      </c>
      <c r="BJ1" s="31" t="s">
        <v>61</v>
      </c>
      <c r="BK1" s="26" t="s">
        <v>62</v>
      </c>
      <c r="BL1" s="26" t="s">
        <v>63</v>
      </c>
      <c r="BM1" s="14" t="s">
        <v>64</v>
      </c>
      <c r="BN1" s="14" t="s">
        <v>65</v>
      </c>
      <c r="BO1" s="26" t="s">
        <v>66</v>
      </c>
      <c r="BP1" s="26" t="s">
        <v>67</v>
      </c>
    </row>
    <row r="2" spans="1:68" ht="37.9" hidden="1" customHeight="1">
      <c r="A2" s="23"/>
      <c r="B2" s="23"/>
      <c r="C2" s="23"/>
      <c r="D2" s="23"/>
      <c r="E2" s="23"/>
      <c r="F2" s="23"/>
      <c r="G2" s="23"/>
      <c r="H2" s="28"/>
      <c r="I2" s="30"/>
      <c r="J2" s="32"/>
      <c r="K2" s="27"/>
      <c r="L2" s="27"/>
      <c r="M2" s="27"/>
      <c r="N2" s="27"/>
      <c r="O2" s="27"/>
      <c r="P2" s="27"/>
      <c r="Q2" s="27"/>
      <c r="R2" s="27"/>
      <c r="S2" s="27"/>
      <c r="T2" s="32"/>
      <c r="U2" s="27"/>
      <c r="V2" s="27"/>
      <c r="W2" s="27"/>
      <c r="X2" s="27"/>
      <c r="Y2" s="27"/>
      <c r="Z2" s="27"/>
      <c r="AA2" s="27"/>
      <c r="AB2" s="27"/>
      <c r="AC2" s="32"/>
      <c r="AD2" s="27"/>
      <c r="AE2" s="27"/>
      <c r="AF2" s="27"/>
      <c r="AG2" s="27"/>
      <c r="AH2" s="27"/>
      <c r="AI2" s="27"/>
      <c r="AJ2" s="32"/>
      <c r="AK2" s="28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8"/>
      <c r="AW2" s="27"/>
      <c r="AX2" s="27"/>
      <c r="AY2" s="32"/>
      <c r="AZ2" s="30"/>
      <c r="BA2" s="32"/>
      <c r="BB2" s="34"/>
      <c r="BC2" s="27"/>
      <c r="BD2" s="27"/>
      <c r="BE2" s="34"/>
      <c r="BF2" s="34"/>
      <c r="BG2" s="27"/>
      <c r="BH2" s="27"/>
      <c r="BI2" s="32"/>
      <c r="BJ2" s="32"/>
      <c r="BK2" s="27"/>
      <c r="BL2" s="27"/>
      <c r="BM2" s="37" t="s">
        <v>68</v>
      </c>
      <c r="BN2" s="27"/>
      <c r="BO2" s="27"/>
      <c r="BP2" s="36"/>
    </row>
    <row r="3" spans="1:68" ht="42" hidden="1" customHeight="1">
      <c r="A3" s="23"/>
      <c r="B3" s="23"/>
      <c r="C3" s="23"/>
      <c r="D3" s="23"/>
      <c r="E3" s="23"/>
      <c r="F3" s="23"/>
      <c r="G3" s="23"/>
      <c r="H3" s="3" t="s">
        <v>69</v>
      </c>
      <c r="I3" s="4">
        <v>28</v>
      </c>
      <c r="J3" s="5">
        <v>13</v>
      </c>
      <c r="K3" s="1">
        <v>6</v>
      </c>
      <c r="L3" s="1">
        <v>5</v>
      </c>
      <c r="M3" s="1">
        <v>4</v>
      </c>
      <c r="N3" s="1">
        <v>3</v>
      </c>
      <c r="O3" s="1">
        <v>2</v>
      </c>
      <c r="P3" s="1">
        <v>3</v>
      </c>
      <c r="Q3" s="1">
        <v>2</v>
      </c>
      <c r="R3" s="1">
        <v>1</v>
      </c>
      <c r="S3" s="1">
        <v>1</v>
      </c>
      <c r="T3" s="5">
        <v>4</v>
      </c>
      <c r="U3" s="1">
        <v>1</v>
      </c>
      <c r="V3" s="1">
        <v>2</v>
      </c>
      <c r="W3" s="1">
        <v>1</v>
      </c>
      <c r="X3" s="1">
        <v>1</v>
      </c>
      <c r="Y3" s="1">
        <v>1</v>
      </c>
      <c r="Z3" s="1">
        <v>1</v>
      </c>
      <c r="AA3" s="1">
        <v>1</v>
      </c>
      <c r="AB3" s="1">
        <v>0.5</v>
      </c>
      <c r="AC3" s="5">
        <v>4</v>
      </c>
      <c r="AD3" s="1">
        <v>3</v>
      </c>
      <c r="AE3" s="1">
        <v>2</v>
      </c>
      <c r="AF3" s="1">
        <v>1</v>
      </c>
      <c r="AG3" s="1">
        <v>2</v>
      </c>
      <c r="AH3" s="1">
        <v>1</v>
      </c>
      <c r="AI3" s="1">
        <v>0.5</v>
      </c>
      <c r="AJ3" s="5">
        <v>5</v>
      </c>
      <c r="AK3" s="3">
        <v>3</v>
      </c>
      <c r="AL3" s="1"/>
      <c r="AM3" s="1"/>
      <c r="AN3" s="1"/>
      <c r="AO3" s="1"/>
      <c r="AP3" s="1"/>
      <c r="AQ3" s="1"/>
      <c r="AR3" s="1"/>
      <c r="AS3" s="1"/>
      <c r="AT3" s="1"/>
      <c r="AU3" s="1"/>
      <c r="AV3" s="3">
        <v>2</v>
      </c>
      <c r="AW3" s="1"/>
      <c r="AX3" s="1"/>
      <c r="AY3" s="5">
        <v>2</v>
      </c>
      <c r="AZ3" s="4">
        <v>27</v>
      </c>
      <c r="BA3" s="5">
        <v>13</v>
      </c>
      <c r="BB3" s="6">
        <v>9</v>
      </c>
      <c r="BC3" s="1"/>
      <c r="BD3" s="1"/>
      <c r="BE3" s="6">
        <v>5</v>
      </c>
      <c r="BF3" s="6">
        <v>4</v>
      </c>
      <c r="BG3" s="1">
        <v>2</v>
      </c>
      <c r="BH3" s="1">
        <v>3</v>
      </c>
      <c r="BI3" s="5">
        <v>2</v>
      </c>
      <c r="BJ3" s="5">
        <v>12</v>
      </c>
      <c r="BK3" s="1">
        <v>6</v>
      </c>
      <c r="BL3" s="1">
        <v>6</v>
      </c>
      <c r="BM3" s="1">
        <v>6</v>
      </c>
      <c r="BN3" s="1">
        <v>4</v>
      </c>
      <c r="BO3" s="1">
        <v>3</v>
      </c>
      <c r="BP3" s="7">
        <v>2</v>
      </c>
    </row>
    <row r="4" spans="1:68" ht="90" hidden="1" customHeight="1">
      <c r="A4" s="23"/>
      <c r="B4" s="25"/>
      <c r="C4" s="25"/>
      <c r="D4" s="23"/>
      <c r="E4" s="23"/>
      <c r="F4" s="23"/>
      <c r="G4" s="23"/>
      <c r="H4" s="8" t="s">
        <v>70</v>
      </c>
      <c r="I4" s="9" t="s">
        <v>71</v>
      </c>
      <c r="J4" s="10" t="s">
        <v>72</v>
      </c>
      <c r="K4" s="8" t="s">
        <v>73</v>
      </c>
      <c r="L4" s="8" t="s">
        <v>74</v>
      </c>
      <c r="M4" s="8" t="s">
        <v>75</v>
      </c>
      <c r="N4" s="8" t="s">
        <v>76</v>
      </c>
      <c r="O4" s="8" t="s">
        <v>77</v>
      </c>
      <c r="P4" s="8" t="s">
        <v>78</v>
      </c>
      <c r="Q4" s="8" t="s">
        <v>79</v>
      </c>
      <c r="R4" s="8" t="s">
        <v>80</v>
      </c>
      <c r="S4" s="8" t="s">
        <v>81</v>
      </c>
      <c r="T4" s="10" t="s">
        <v>82</v>
      </c>
      <c r="U4" s="8" t="s">
        <v>83</v>
      </c>
      <c r="V4" s="8" t="s">
        <v>84</v>
      </c>
      <c r="W4" s="8" t="s">
        <v>85</v>
      </c>
      <c r="X4" s="8" t="s">
        <v>86</v>
      </c>
      <c r="Y4" s="8" t="s">
        <v>87</v>
      </c>
      <c r="Z4" s="8" t="s">
        <v>88</v>
      </c>
      <c r="AA4" s="8" t="s">
        <v>89</v>
      </c>
      <c r="AB4" s="8" t="s">
        <v>90</v>
      </c>
      <c r="AC4" s="10" t="s">
        <v>91</v>
      </c>
      <c r="AD4" s="8" t="s">
        <v>92</v>
      </c>
      <c r="AE4" s="8" t="s">
        <v>93</v>
      </c>
      <c r="AF4" s="8" t="s">
        <v>94</v>
      </c>
      <c r="AG4" s="8" t="s">
        <v>95</v>
      </c>
      <c r="AH4" s="8" t="s">
        <v>96</v>
      </c>
      <c r="AI4" s="8" t="s">
        <v>97</v>
      </c>
      <c r="AJ4" s="10" t="s">
        <v>98</v>
      </c>
      <c r="AK4" s="8" t="s">
        <v>99</v>
      </c>
      <c r="AL4" s="8" t="s">
        <v>100</v>
      </c>
      <c r="AM4" s="8" t="s">
        <v>101</v>
      </c>
      <c r="AN4" s="8" t="s">
        <v>102</v>
      </c>
      <c r="AO4" s="8" t="s">
        <v>103</v>
      </c>
      <c r="AP4" s="8" t="s">
        <v>104</v>
      </c>
      <c r="AQ4" s="8" t="s">
        <v>105</v>
      </c>
      <c r="AR4" s="8" t="s">
        <v>106</v>
      </c>
      <c r="AS4" s="8" t="s">
        <v>107</v>
      </c>
      <c r="AT4" s="8" t="s">
        <v>108</v>
      </c>
      <c r="AU4" s="8" t="s">
        <v>109</v>
      </c>
      <c r="AV4" s="8" t="s">
        <v>110</v>
      </c>
      <c r="AW4" s="8" t="s">
        <v>111</v>
      </c>
      <c r="AX4" s="8" t="s">
        <v>112</v>
      </c>
      <c r="AY4" s="10" t="s">
        <v>113</v>
      </c>
      <c r="AZ4" s="9" t="s">
        <v>114</v>
      </c>
      <c r="BA4" s="10" t="s">
        <v>115</v>
      </c>
      <c r="BB4" s="11" t="s">
        <v>116</v>
      </c>
      <c r="BC4" s="8" t="s">
        <v>117</v>
      </c>
      <c r="BD4" s="8" t="s">
        <v>118</v>
      </c>
      <c r="BE4" s="11" t="s">
        <v>119</v>
      </c>
      <c r="BF4" s="11" t="s">
        <v>120</v>
      </c>
      <c r="BG4" s="8" t="s">
        <v>121</v>
      </c>
      <c r="BH4" s="8" t="s">
        <v>122</v>
      </c>
      <c r="BI4" s="10" t="s">
        <v>123</v>
      </c>
      <c r="BJ4" s="10" t="s">
        <v>124</v>
      </c>
      <c r="BK4" s="8" t="s">
        <v>125</v>
      </c>
      <c r="BL4" s="8" t="s">
        <v>126</v>
      </c>
      <c r="BM4" s="8" t="s">
        <v>127</v>
      </c>
      <c r="BN4" s="8" t="s">
        <v>128</v>
      </c>
      <c r="BO4" s="8" t="s">
        <v>129</v>
      </c>
      <c r="BP4" s="12" t="s">
        <v>130</v>
      </c>
    </row>
    <row r="5" spans="1:68">
      <c r="A5" s="13">
        <v>1</v>
      </c>
      <c r="B5" s="13" t="s">
        <v>131</v>
      </c>
      <c r="C5" s="13">
        <v>712168</v>
      </c>
      <c r="D5" s="13" t="s">
        <v>132</v>
      </c>
      <c r="E5" s="13" t="s">
        <v>133</v>
      </c>
      <c r="F5" s="13" t="s">
        <v>134</v>
      </c>
      <c r="G5" s="13" t="s">
        <v>135</v>
      </c>
      <c r="H5" s="15">
        <f t="shared" ref="H5" si="0">I5+AZ5</f>
        <v>9.5</v>
      </c>
      <c r="I5" s="16">
        <f t="shared" ref="I5" si="1">MIN(J5+T5+AC5+AJ5+AY5,$I$3)</f>
        <v>9.5</v>
      </c>
      <c r="J5" s="17">
        <f t="shared" ref="J5" si="2">MIN(SUM(K5:S5),$J$3)</f>
        <v>4</v>
      </c>
      <c r="K5" s="17">
        <v>0</v>
      </c>
      <c r="L5" s="17">
        <v>0</v>
      </c>
      <c r="M5" s="17">
        <v>4</v>
      </c>
      <c r="N5" s="17"/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8">
        <f t="shared" ref="T5" si="3">MIN(SUM(U5:AB5),$T$3)</f>
        <v>2.5</v>
      </c>
      <c r="U5" s="17">
        <v>0</v>
      </c>
      <c r="V5" s="17">
        <v>2</v>
      </c>
      <c r="W5" s="18">
        <v>0.5</v>
      </c>
      <c r="X5" s="18">
        <v>0</v>
      </c>
      <c r="Y5" s="17">
        <v>0</v>
      </c>
      <c r="Z5" s="18"/>
      <c r="AA5" s="17"/>
      <c r="AB5" s="18">
        <v>0</v>
      </c>
      <c r="AC5" s="18">
        <f t="shared" ref="AC5" si="4">MIN(SUM(AD5:AI5),$AC$3)</f>
        <v>3</v>
      </c>
      <c r="AD5" s="17"/>
      <c r="AE5" s="17">
        <v>2</v>
      </c>
      <c r="AF5" s="17">
        <v>0</v>
      </c>
      <c r="AG5" s="17">
        <v>0</v>
      </c>
      <c r="AH5" s="17">
        <v>1</v>
      </c>
      <c r="AI5" s="18">
        <v>0</v>
      </c>
      <c r="AJ5" s="16">
        <f t="shared" ref="AJ5" si="5">MIN(AK5+AV5,$AJ$3)</f>
        <v>0</v>
      </c>
      <c r="AK5" s="16"/>
      <c r="AL5" s="17"/>
      <c r="AM5" s="18"/>
      <c r="AN5" s="19"/>
      <c r="AO5" s="16"/>
      <c r="AP5" s="19"/>
      <c r="AQ5" s="16"/>
      <c r="AR5" s="19"/>
      <c r="AS5" s="17"/>
      <c r="AT5" s="16"/>
      <c r="AU5" s="19"/>
      <c r="AV5" s="19"/>
      <c r="AW5" s="18"/>
      <c r="AX5" s="19">
        <v>0</v>
      </c>
      <c r="AY5" s="18">
        <v>0</v>
      </c>
      <c r="AZ5" s="15">
        <f t="shared" ref="AZ5" si="6">MIN(BA5+BI5+BJ5,$AZ$3)</f>
        <v>0</v>
      </c>
      <c r="BA5" s="16"/>
      <c r="BB5" s="16"/>
      <c r="BC5" s="19"/>
      <c r="BD5" s="16"/>
      <c r="BE5" s="18"/>
      <c r="BF5" s="17"/>
      <c r="BG5" s="17"/>
      <c r="BH5" s="17"/>
      <c r="BI5" s="18"/>
      <c r="BJ5" s="15"/>
      <c r="BK5" s="18"/>
      <c r="BL5" s="15"/>
      <c r="BM5" s="16"/>
      <c r="BN5" s="16"/>
      <c r="BO5" s="16"/>
      <c r="BP5" s="15"/>
    </row>
    <row r="8" spans="1:68" ht="18.75">
      <c r="B8" s="20" t="s">
        <v>136</v>
      </c>
      <c r="C8" s="21"/>
      <c r="D8" s="21"/>
      <c r="E8" s="21"/>
    </row>
  </sheetData>
  <autoFilter ref="A1:BP5">
    <filterColumn colId="7">
      <filters>
        <filter val="11,1250"/>
        <filter val="12,3000"/>
        <filter val="12,6875"/>
        <filter val="13,0000"/>
        <filter val="13,2500"/>
        <filter val="13,4000"/>
        <filter val="13,5000"/>
        <filter val="13,6000"/>
        <filter val="13,6250"/>
        <filter val="13,6750"/>
        <filter val="13,8000"/>
        <filter val="13,8750"/>
        <filter val="14,0000"/>
        <filter val="14,4000"/>
        <filter val="15,0000"/>
        <filter val="15,1000"/>
        <filter val="15,5000"/>
        <filter val="16,0250"/>
        <filter val="16,8000"/>
        <filter val="16,8750"/>
        <filter val="16,9375"/>
        <filter val="17,0750"/>
        <filter val="17,1250"/>
        <filter val="17,5000"/>
        <filter val="18,0000"/>
        <filter val="18,2500"/>
        <filter val="18,5250"/>
        <filter val="18,6250"/>
        <filter val="18,8000"/>
        <filter val="18,9375"/>
        <filter val="19,0000"/>
        <filter val="19,2500"/>
        <filter val="19,3750"/>
        <filter val="19,6250"/>
        <filter val="20,0000"/>
        <filter val="20,5000"/>
        <filter val="20,6250"/>
        <filter val="20,8750"/>
        <filter val="21,1250"/>
        <filter val="21,3750"/>
        <filter val="21,5000"/>
        <filter val="21,8750"/>
        <filter val="22,2500"/>
        <filter val="22,4375"/>
        <filter val="23,0000"/>
        <filter val="23,1000"/>
        <filter val="23,3000"/>
        <filter val="23,3125"/>
        <filter val="23,4250"/>
        <filter val="24,0000"/>
        <filter val="24,1250"/>
        <filter val="24,5000"/>
        <filter val="24,6875"/>
        <filter val="24,8750"/>
        <filter val="25,1000"/>
        <filter val="25,1750"/>
        <filter val="25,2750"/>
        <filter val="25,5000"/>
        <filter val="25,6250"/>
        <filter val="26,0000"/>
        <filter val="26,3000"/>
        <filter val="26,5000"/>
        <filter val="26,6000"/>
        <filter val="26,6250"/>
        <filter val="26,6875"/>
        <filter val="26,8500"/>
        <filter val="27,0000"/>
        <filter val="27,1000"/>
        <filter val="27,5250"/>
        <filter val="28,0000"/>
        <filter val="28,1250"/>
        <filter val="28,3250"/>
        <filter val="28,4500"/>
        <filter val="28,4750"/>
        <filter val="28,5000"/>
        <filter val="28,6250"/>
        <filter val="28,7000"/>
        <filter val="28,9000"/>
        <filter val="29,0000"/>
        <filter val="29,0500"/>
        <filter val="29,7500"/>
        <filter val="30,2125"/>
        <filter val="30,2500"/>
        <filter val="30,8125"/>
        <filter val="31,0750"/>
        <filter val="31,6875"/>
        <filter val="32,7500"/>
        <filter val="33,0000"/>
        <filter val="33,2500"/>
        <filter val="33,9375"/>
        <filter val="35,7500"/>
        <filter val="35,7750"/>
        <filter val="36,0125"/>
        <filter val="36,5000"/>
        <filter val="9,6250"/>
      </filters>
    </filterColumn>
    <sortState ref="A8:BP105">
      <sortCondition descending="1" ref="H1:H105"/>
    </sortState>
  </autoFilter>
  <mergeCells count="67">
    <mergeCell ref="BP1:BP2"/>
    <mergeCell ref="BM2:BN2"/>
    <mergeCell ref="BC1:BC2"/>
    <mergeCell ref="BD1:BD2"/>
    <mergeCell ref="BE1:BE2"/>
    <mergeCell ref="BF1:BF2"/>
    <mergeCell ref="BG1:BG2"/>
    <mergeCell ref="BH1:BH2"/>
    <mergeCell ref="BI1:BI2"/>
    <mergeCell ref="BJ1:BJ2"/>
    <mergeCell ref="BK1:BK2"/>
    <mergeCell ref="BL1:BL2"/>
    <mergeCell ref="BO1:BO2"/>
    <mergeCell ref="BB1:BB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AP1:AP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D1:AD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R1:R2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4"/>
    <mergeCell ref="A1:A4"/>
    <mergeCell ref="B1:B4"/>
    <mergeCell ref="C1:C4"/>
    <mergeCell ref="D1:D4"/>
    <mergeCell ref="E1:E4"/>
  </mergeCells>
  <pageMargins left="0.4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ΗΛΕΙΑΣ_Μορι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dide_user</dc:creator>
  <cp:lastModifiedBy>dide_user</cp:lastModifiedBy>
  <cp:lastPrinted>2023-08-29T11:06:14Z</cp:lastPrinted>
  <dcterms:created xsi:type="dcterms:W3CDTF">2023-08-28T05:59:06Z</dcterms:created>
  <dcterms:modified xsi:type="dcterms:W3CDTF">2023-08-29T11:06:32Z</dcterms:modified>
</cp:coreProperties>
</file>